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Copy\Copy\Boek schrijven\Spreekbeurten\Tweewielers\"/>
    </mc:Choice>
  </mc:AlternateContent>
  <bookViews>
    <workbookView xWindow="240" yWindow="240" windowWidth="20730" windowHeight="11760" tabRatio="500"/>
  </bookViews>
  <sheets>
    <sheet name="Start" sheetId="1" r:id="rId1"/>
    <sheet name="Calc" sheetId="2" r:id="rId2"/>
    <sheet name="Disclaimer" sheetId="5" r:id="rId3"/>
  </sheets>
  <definedNames>
    <definedName name="_xlnm.Print_Area" localSheetId="1">Calc!$A:$K</definedName>
    <definedName name="_xlnm.Print_Area" localSheetId="2">Disclaimer!$B$2:$I$18</definedName>
    <definedName name="_xlnm.Print_Area" localSheetId="0">Start!$B$2:$I$52</definedName>
    <definedName name="_xlnm.Print_Titles" localSheetId="1">Calc!$1:$6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0" i="2" l="1"/>
  <c r="D71" i="2" s="1"/>
  <c r="F52" i="2"/>
  <c r="F63" i="2"/>
  <c r="F60" i="2"/>
  <c r="F61" i="2" s="1"/>
  <c r="F57" i="2"/>
  <c r="F56" i="2"/>
  <c r="F55" i="2"/>
  <c r="F54" i="2"/>
  <c r="F53" i="2"/>
  <c r="F51" i="2"/>
  <c r="F50" i="2"/>
  <c r="F64" i="2"/>
  <c r="F49" i="2"/>
  <c r="F46" i="2"/>
  <c r="H40" i="2"/>
  <c r="H41" i="2" s="1"/>
  <c r="H31" i="2"/>
  <c r="H32" i="2" s="1"/>
  <c r="H18" i="2"/>
  <c r="H13" i="2"/>
  <c r="H15" i="2" s="1"/>
  <c r="F34" i="2"/>
  <c r="F18" i="2"/>
  <c r="F13" i="2"/>
  <c r="F15" i="2" s="1"/>
  <c r="H42" i="2" l="1"/>
  <c r="H19" i="2"/>
  <c r="H21" i="2" s="1"/>
  <c r="F19" i="2"/>
  <c r="D53" i="2"/>
  <c r="D50" i="2"/>
  <c r="D51" i="2"/>
  <c r="D52" i="2"/>
  <c r="D49" i="2"/>
  <c r="D60" i="2"/>
  <c r="D61" i="2" s="1"/>
  <c r="D57" i="2"/>
  <c r="D63" i="2"/>
  <c r="D55" i="2"/>
  <c r="D56" i="2"/>
  <c r="D54" i="2"/>
  <c r="D64" i="2"/>
  <c r="D46" i="2"/>
  <c r="D40" i="2"/>
  <c r="D41" i="2" s="1"/>
  <c r="F40" i="2"/>
  <c r="F41" i="2" s="1"/>
  <c r="D31" i="2"/>
  <c r="D32" i="2" s="1"/>
  <c r="F31" i="2"/>
  <c r="F32" i="2" s="1"/>
  <c r="D18" i="2"/>
  <c r="D13" i="2"/>
  <c r="D15" i="2" s="1"/>
  <c r="D42" i="2" l="1"/>
  <c r="F21" i="2"/>
  <c r="F65" i="2" s="1"/>
  <c r="F66" i="2" s="1"/>
  <c r="F48" i="2"/>
  <c r="F58" i="2" s="1"/>
  <c r="F68" i="2" s="1"/>
  <c r="F70" i="2" s="1"/>
  <c r="F71" i="2" s="1"/>
  <c r="F42" i="2"/>
  <c r="D19" i="2"/>
  <c r="D21" i="2" s="1"/>
  <c r="D65" i="2" s="1"/>
  <c r="D66" i="2" s="1"/>
  <c r="D48" i="2" l="1"/>
  <c r="D58" i="2" s="1"/>
  <c r="D68" i="2" s="1"/>
</calcChain>
</file>

<file path=xl/sharedStrings.xml><?xml version="1.0" encoding="utf-8"?>
<sst xmlns="http://schemas.openxmlformats.org/spreadsheetml/2006/main" count="93" uniqueCount="59">
  <si>
    <t>+</t>
  </si>
  <si>
    <t>Disclaimer</t>
  </si>
  <si>
    <t>Deze berekening en informatie is alleen bedoeld om u informatief op weg te helpen, en is zeker niet bedoeld</t>
  </si>
  <si>
    <t xml:space="preserve">om professioneel (financieel) advies te vervangen. Raadpleeg voor financieel advies altijd een adviseur met </t>
  </si>
  <si>
    <t>een Wft-vergunning, een accountant of fiscalist.</t>
  </si>
  <si>
    <t>Wij kunnen geen aansprakelijkheid aanvaarden voor de gevolgen van beslissingen die u neemt op basis van</t>
  </si>
  <si>
    <t>deze berekeningen en/of informatie.</t>
  </si>
  <si>
    <t>O N D E R N E M E N   T O O L K I T</t>
  </si>
  <si>
    <t>Kasstroomoverzicht</t>
  </si>
  <si>
    <t>Omzet</t>
  </si>
  <si>
    <t>Kostprijs van de omzet</t>
  </si>
  <si>
    <t>Brutowinst</t>
  </si>
  <si>
    <t>Afschrijvingen</t>
  </si>
  <si>
    <t>Operationele kosten</t>
  </si>
  <si>
    <t>Financiële baten en lasten</t>
  </si>
  <si>
    <t>Overige operationele kosten</t>
  </si>
  <si>
    <t>–</t>
  </si>
  <si>
    <t>Vaste activa</t>
  </si>
  <si>
    <t>Vlottende activa</t>
  </si>
  <si>
    <t>Voorraden</t>
  </si>
  <si>
    <t>Onderhanden werk</t>
  </si>
  <si>
    <t>Debiteuren</t>
  </si>
  <si>
    <t>Liquide middelen</t>
  </si>
  <si>
    <t>Overige vorderingen</t>
  </si>
  <si>
    <t>Totaal activa</t>
  </si>
  <si>
    <t>Eigen vermogen</t>
  </si>
  <si>
    <t>Lang vreemd vermogen</t>
  </si>
  <si>
    <t>Crediteuren</t>
  </si>
  <si>
    <t>Voorzieningen</t>
  </si>
  <si>
    <t>Overige schulden</t>
  </si>
  <si>
    <t>Kort vreemd vermogen</t>
  </si>
  <si>
    <t>Totaal passiva</t>
  </si>
  <si>
    <t>Bedrijfsresultaat</t>
  </si>
  <si>
    <t>Voorraadmutaties</t>
  </si>
  <si>
    <t>Debiteurenmutaties</t>
  </si>
  <si>
    <t>Crediteurenmutaties</t>
  </si>
  <si>
    <t>Operationele kasstroom</t>
  </si>
  <si>
    <t>Investeringskasstroom</t>
  </si>
  <si>
    <t>Leningen</t>
  </si>
  <si>
    <t>Eigen vermogenmutaties</t>
  </si>
  <si>
    <t>Financieringskasstroom</t>
  </si>
  <si>
    <t>Totale kasstroom</t>
  </si>
  <si>
    <t>Resultaat voor belasting</t>
  </si>
  <si>
    <t>Leningen &lt; 1 jaar</t>
  </si>
  <si>
    <t>Kortlopende leningen</t>
  </si>
  <si>
    <t>Mutatie onderhanden werk</t>
  </si>
  <si>
    <t>(Des)investeringen</t>
  </si>
  <si>
    <t>Hoe is het met de cash van je onderneming gesteld?</t>
  </si>
  <si>
    <t>Stel het kasstroomoverzicht op</t>
  </si>
  <si>
    <t>Het kasstroomoverzicht laat zien hoe goed je onderneming in staat is om winst om te zetten in cash.</t>
  </si>
  <si>
    <t>Het verklaart het verschil tussen de begin- en eindstand van je banksaldo (liquide middelen) in een bepaalde periode.</t>
  </si>
  <si>
    <t>Verschillende geldstromen laten zien waar je geld vandaan komt en waar het aan wordt besteedt.</t>
  </si>
  <si>
    <t>Vul de winst- en verliesrekening in van het afgelopen jaar en de balans van de afgelopen twee jaar.</t>
  </si>
  <si>
    <t>Overige opbrengsten</t>
  </si>
  <si>
    <t>Bedrijfsopbrengsten</t>
  </si>
  <si>
    <t>Winst- en verliesrekening</t>
  </si>
  <si>
    <t>Balans</t>
  </si>
  <si>
    <t>Liquide middelen begin van het jaar</t>
  </si>
  <si>
    <t>Liquide middelen einde van het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</si>
</sst>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_-&quot;€&quot;\ * #,##0.00\-;_-&quot;€&quot;\ * &quot;-&quot;??_-;_-@_-"/>
  </numFmts>
  <fonts count="2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36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/>
      <right/>
      <top/>
      <bottom style="thin">
        <color theme="4" tint="-0.499984740745262"/>
      </bottom>
      <diagonal/>
    </border>
  </borders>
  <cellStyleXfs count="34">
    <xf numFmtId="0" fontId="0" fillId="0" borderId="0"/>
    <xf numFmtId="16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49">
    <xf numFmtId="0" fontId="0" fillId="0" borderId="0" xfId="0"/>
    <xf numFmtId="0" fontId="10" fillId="0" borderId="0" xfId="0" applyFont="1"/>
    <xf numFmtId="0" fontId="6" fillId="0" borderId="0" xfId="0" applyFont="1"/>
    <xf numFmtId="0" fontId="12" fillId="0" borderId="0" xfId="0" applyFont="1"/>
    <xf numFmtId="3" fontId="6" fillId="0" borderId="0" xfId="0" applyNumberFormat="1" applyFont="1" applyBorder="1"/>
    <xf numFmtId="0" fontId="12" fillId="0" borderId="0" xfId="0" applyNumberFormat="1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0" fontId="11" fillId="0" borderId="1" xfId="0" applyFont="1" applyBorder="1"/>
    <xf numFmtId="0" fontId="11" fillId="0" borderId="2" xfId="0" applyFont="1" applyBorder="1"/>
    <xf numFmtId="0" fontId="6" fillId="0" borderId="2" xfId="0" applyFont="1" applyBorder="1"/>
    <xf numFmtId="0" fontId="11" fillId="0" borderId="0" xfId="0" applyFont="1"/>
    <xf numFmtId="3" fontId="4" fillId="0" borderId="0" xfId="0" applyNumberFormat="1" applyFont="1" applyFill="1" applyBorder="1" applyProtection="1"/>
    <xf numFmtId="0" fontId="3" fillId="3" borderId="0" xfId="0" applyFont="1" applyFill="1"/>
    <xf numFmtId="0" fontId="17" fillId="3" borderId="0" xfId="0" applyFont="1" applyFill="1" applyBorder="1"/>
    <xf numFmtId="0" fontId="18" fillId="3" borderId="0" xfId="0" applyFont="1" applyFill="1"/>
    <xf numFmtId="0" fontId="19" fillId="3" borderId="0" xfId="0" applyFont="1" applyFill="1" applyAlignment="1">
      <alignment horizontal="left" indent="1"/>
    </xf>
    <xf numFmtId="0" fontId="20" fillId="3" borderId="0" xfId="0" applyFont="1" applyFill="1" applyAlignment="1">
      <alignment horizontal="left" indent="1"/>
    </xf>
    <xf numFmtId="0" fontId="11" fillId="2" borderId="0" xfId="0" applyFont="1" applyFill="1"/>
    <xf numFmtId="0" fontId="3" fillId="2" borderId="0" xfId="0" applyFont="1" applyFill="1"/>
    <xf numFmtId="0" fontId="11" fillId="3" borderId="0" xfId="0" applyFont="1" applyFill="1"/>
    <xf numFmtId="3" fontId="4" fillId="2" borderId="0" xfId="0" applyNumberFormat="1" applyFont="1" applyFill="1" applyBorder="1" applyProtection="1">
      <protection locked="0"/>
    </xf>
    <xf numFmtId="3" fontId="4" fillId="2" borderId="3" xfId="0" applyNumberFormat="1" applyFont="1" applyFill="1" applyBorder="1" applyProtection="1">
      <protection locked="0"/>
    </xf>
    <xf numFmtId="3" fontId="24" fillId="0" borderId="0" xfId="0" applyNumberFormat="1" applyFont="1"/>
    <xf numFmtId="0" fontId="15" fillId="0" borderId="0" xfId="0" applyFont="1"/>
    <xf numFmtId="0" fontId="2" fillId="0" borderId="0" xfId="0" applyFont="1"/>
    <xf numFmtId="0" fontId="11" fillId="0" borderId="0" xfId="0" quotePrefix="1" applyFont="1"/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1" fillId="0" borderId="0" xfId="0" applyFont="1" applyAlignment="1">
      <alignment horizontal="left" indent="1"/>
    </xf>
    <xf numFmtId="3" fontId="23" fillId="2" borderId="0" xfId="0" applyNumberFormat="1" applyFont="1" applyFill="1" applyBorder="1" applyProtection="1">
      <protection locked="0"/>
    </xf>
    <xf numFmtId="3" fontId="23" fillId="0" borderId="0" xfId="0" applyNumberFormat="1" applyFont="1" applyFill="1" applyBorder="1" applyProtection="1"/>
    <xf numFmtId="3" fontId="2" fillId="0" borderId="0" xfId="0" applyNumberFormat="1" applyFont="1" applyFill="1" applyBorder="1" applyProtection="1"/>
    <xf numFmtId="3" fontId="2" fillId="0" borderId="1" xfId="0" applyNumberFormat="1" applyFont="1" applyFill="1" applyBorder="1" applyProtection="1"/>
    <xf numFmtId="3" fontId="23" fillId="0" borderId="3" xfId="0" applyNumberFormat="1" applyFont="1" applyFill="1" applyBorder="1" applyProtection="1"/>
    <xf numFmtId="3" fontId="1" fillId="2" borderId="1" xfId="0" applyNumberFormat="1" applyFont="1" applyFill="1" applyBorder="1" applyProtection="1">
      <protection locked="0"/>
    </xf>
    <xf numFmtId="3" fontId="2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22" fillId="0" borderId="1" xfId="0" applyNumberFormat="1" applyFont="1" applyBorder="1"/>
    <xf numFmtId="0" fontId="16" fillId="3" borderId="0" xfId="0" applyFont="1" applyFill="1" applyAlignment="1">
      <alignment horizontal="centerContinuous"/>
    </xf>
    <xf numFmtId="0" fontId="6" fillId="0" borderId="0" xfId="0" applyFont="1" applyAlignment="1">
      <alignment horizontal="right"/>
    </xf>
    <xf numFmtId="0" fontId="21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</cellXfs>
  <cellStyles count="34">
    <cellStyle name="Euro" xfId="1"/>
    <cellStyle name="Gevolgde hyperlink" xfId="3" builtinId="9" hidden="1"/>
    <cellStyle name="Gevolgde hyperlink" xfId="5" builtinId="9" hidden="1"/>
    <cellStyle name="Gevolgde hyperlink" xfId="7" builtinId="9" hidden="1"/>
    <cellStyle name="Gevolgde hyperlink" xfId="9" builtinId="9" hidden="1"/>
    <cellStyle name="Gevolgde hyperlink" xfId="11" builtinId="9" hidden="1"/>
    <cellStyle name="Gevolgde hyperlink" xfId="13" builtinId="9" hidden="1"/>
    <cellStyle name="Gevolgde hyperlink" xfId="15" builtinId="9" hidden="1"/>
    <cellStyle name="Gevolgde hyperlink" xfId="17" builtinId="9" hidden="1"/>
    <cellStyle name="Gevolgde hyperlink" xfId="19" builtinId="9" hidden="1"/>
    <cellStyle name="Gevolgde hyperlink" xfId="21" builtinId="9" hidden="1"/>
    <cellStyle name="Gevolgde hyperlink" xfId="23" builtinId="9" hidden="1"/>
    <cellStyle name="Gevolgde hyperlink" xfId="25" builtinId="9" hidden="1"/>
    <cellStyle name="Gevolgde hyperlink" xfId="27" builtinId="9" hidden="1"/>
    <cellStyle name="Gevolgde hyperlink" xfId="29" builtinId="9" hidden="1"/>
    <cellStyle name="Gevolgde hyperlink" xfId="31" builtinId="9" hidden="1"/>
    <cellStyle name="Gevolgde hyperlink" xfId="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showGridLines="0" tabSelected="1" zoomScaleNormal="100" zoomScalePageLayoutView="125" workbookViewId="0"/>
  </sheetViews>
  <sheetFormatPr defaultColWidth="0" defaultRowHeight="15" zeroHeight="1" x14ac:dyDescent="0.25"/>
  <cols>
    <col min="1" max="1" width="2.5" style="2" customWidth="1"/>
    <col min="2" max="9" width="11" style="2" customWidth="1"/>
    <col min="10" max="10" width="2.5" style="2" customWidth="1"/>
    <col min="11" max="16384" width="11" style="2" hidden="1"/>
  </cols>
  <sheetData>
    <row r="1" spans="2:9" x14ac:dyDescent="0.25"/>
    <row r="2" spans="2:9" x14ac:dyDescent="0.25">
      <c r="B2" s="14"/>
      <c r="C2" s="15"/>
      <c r="D2" s="15"/>
      <c r="E2" s="15"/>
      <c r="F2" s="15"/>
      <c r="G2" s="15"/>
      <c r="H2" s="15"/>
      <c r="I2" s="15"/>
    </row>
    <row r="3" spans="2:9" x14ac:dyDescent="0.25">
      <c r="B3" s="14"/>
      <c r="C3" s="14"/>
      <c r="D3" s="14"/>
      <c r="E3" s="14"/>
      <c r="F3" s="14"/>
      <c r="G3" s="14"/>
      <c r="H3" s="14"/>
      <c r="I3" s="14"/>
    </row>
    <row r="4" spans="2:9" x14ac:dyDescent="0.25">
      <c r="B4" s="14"/>
      <c r="C4" s="14"/>
      <c r="D4" s="14"/>
      <c r="E4" s="14"/>
      <c r="F4" s="14"/>
      <c r="G4" s="16"/>
      <c r="H4" s="14"/>
      <c r="I4" s="14"/>
    </row>
    <row r="5" spans="2:9" ht="46.5" x14ac:dyDescent="0.7">
      <c r="B5" s="17" t="s">
        <v>8</v>
      </c>
      <c r="C5" s="14"/>
      <c r="D5" s="14"/>
      <c r="E5" s="14"/>
      <c r="F5" s="14"/>
      <c r="G5" s="14"/>
      <c r="H5" s="14"/>
      <c r="I5" s="14"/>
    </row>
    <row r="6" spans="2:9" x14ac:dyDescent="0.25">
      <c r="B6" s="14"/>
      <c r="C6" s="14"/>
      <c r="D6" s="14"/>
      <c r="E6" s="14"/>
      <c r="F6" s="14"/>
      <c r="G6" s="14"/>
      <c r="H6" s="14"/>
      <c r="I6" s="14"/>
    </row>
    <row r="7" spans="2:9" ht="23.25" x14ac:dyDescent="0.35">
      <c r="B7" s="18" t="s">
        <v>47</v>
      </c>
      <c r="C7" s="14"/>
      <c r="D7" s="14"/>
      <c r="E7" s="14"/>
      <c r="F7" s="14"/>
      <c r="G7" s="14"/>
      <c r="H7" s="14"/>
      <c r="I7" s="14"/>
    </row>
    <row r="8" spans="2:9" x14ac:dyDescent="0.25">
      <c r="B8" s="14"/>
      <c r="C8" s="14"/>
      <c r="D8" s="14"/>
      <c r="E8" s="14"/>
      <c r="F8" s="14"/>
      <c r="G8" s="14"/>
      <c r="H8" s="14"/>
      <c r="I8" s="14"/>
    </row>
    <row r="9" spans="2:9" x14ac:dyDescent="0.25">
      <c r="B9" s="14"/>
      <c r="C9" s="14"/>
      <c r="D9" s="14"/>
      <c r="E9" s="14"/>
      <c r="F9" s="14"/>
      <c r="G9" s="14"/>
      <c r="H9" s="14"/>
      <c r="I9" s="14"/>
    </row>
    <row r="10" spans="2:9" x14ac:dyDescent="0.25"/>
    <row r="11" spans="2:9" ht="18.75" x14ac:dyDescent="0.3">
      <c r="B11" s="7" t="s">
        <v>48</v>
      </c>
    </row>
    <row r="12" spans="2:9" x14ac:dyDescent="0.25"/>
    <row r="13" spans="2:9" x14ac:dyDescent="0.25">
      <c r="B13" s="3" t="s">
        <v>49</v>
      </c>
    </row>
    <row r="14" spans="2:9" x14ac:dyDescent="0.25">
      <c r="B14" s="3" t="s">
        <v>50</v>
      </c>
    </row>
    <row r="15" spans="2:9" x14ac:dyDescent="0.25">
      <c r="B15" s="3"/>
    </row>
    <row r="16" spans="2:9" x14ac:dyDescent="0.25">
      <c r="B16" s="3" t="s">
        <v>51</v>
      </c>
    </row>
    <row r="17" spans="2:2" x14ac:dyDescent="0.25">
      <c r="B17" s="3"/>
    </row>
    <row r="18" spans="2:2" x14ac:dyDescent="0.25">
      <c r="B18" s="3" t="s">
        <v>52</v>
      </c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9" x14ac:dyDescent="0.25">
      <c r="B49" s="19"/>
      <c r="C49" s="20"/>
      <c r="D49" s="20"/>
      <c r="E49" s="20"/>
      <c r="F49" s="20"/>
      <c r="G49" s="20"/>
      <c r="H49" s="20"/>
      <c r="I49" s="20"/>
    </row>
    <row r="50" spans="2:9" x14ac:dyDescent="0.25">
      <c r="B50" s="21"/>
      <c r="C50" s="14"/>
      <c r="D50" s="14"/>
      <c r="E50" s="14"/>
      <c r="F50" s="14"/>
      <c r="G50" s="14"/>
      <c r="H50" s="14"/>
      <c r="I50" s="14"/>
    </row>
    <row r="51" spans="2:9" ht="15.75" x14ac:dyDescent="0.25">
      <c r="B51" s="47" t="s">
        <v>7</v>
      </c>
      <c r="C51" s="47"/>
      <c r="D51" s="47"/>
      <c r="E51" s="47"/>
      <c r="F51" s="47"/>
      <c r="G51" s="47"/>
      <c r="H51" s="47"/>
      <c r="I51" s="47"/>
    </row>
    <row r="52" spans="2:9" x14ac:dyDescent="0.25">
      <c r="B52" s="21"/>
      <c r="C52" s="14"/>
      <c r="D52" s="14"/>
      <c r="E52" s="14"/>
      <c r="F52" s="14"/>
      <c r="G52" s="14"/>
      <c r="H52" s="14"/>
      <c r="I52" s="14"/>
    </row>
    <row r="53" spans="2:9" x14ac:dyDescent="0.25">
      <c r="B53" s="3"/>
    </row>
    <row r="54" spans="2:9" hidden="1" x14ac:dyDescent="0.25"/>
    <row r="55" spans="2:9" hidden="1" x14ac:dyDescent="0.25"/>
    <row r="56" spans="2:9" hidden="1" x14ac:dyDescent="0.25"/>
    <row r="57" spans="2:9" hidden="1" x14ac:dyDescent="0.25"/>
    <row r="58" spans="2:9" hidden="1" x14ac:dyDescent="0.25"/>
    <row r="59" spans="2:9" hidden="1" x14ac:dyDescent="0.25"/>
    <row r="60" spans="2:9" hidden="1" x14ac:dyDescent="0.25"/>
    <row r="61" spans="2:9" hidden="1" x14ac:dyDescent="0.25"/>
    <row r="62" spans="2:9" hidden="1" x14ac:dyDescent="0.25"/>
    <row r="63" spans="2:9" hidden="1" x14ac:dyDescent="0.25"/>
    <row r="64" spans="2:9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</sheetData>
  <sheetProtection sheet="1" objects="1" scenarios="1"/>
  <mergeCells count="1">
    <mergeCell ref="B51:I51"/>
  </mergeCells>
  <pageMargins left="0.74803149606299213" right="0.74803149606299213" top="0.78740157480314965" bottom="0.78740157480314965" header="0.31496062992125984" footer="0.31496062992125984"/>
  <pageSetup paperSize="9" scale="90" fitToHeight="0" orientation="portrait" horizontalDpi="4294967292" verticalDpi="4294967292" r:id="rId1"/>
  <headerFooter>
    <oddHeader>&amp;L&amp;10&amp;K04-048[ &amp;P | &amp;N ]&amp;R&amp;10&amp;K04-048W W W . E X C E L B U S I N E S S T O O L K I T S . C O M</oddHeader>
    <oddFooter>&amp;L&amp;10&amp;K04-048&amp;F&amp;R&amp;10&amp;K04-048&amp;D &amp;T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N183"/>
  <sheetViews>
    <sheetView showGridLines="0" zoomScaleNormal="100" zoomScalePageLayoutView="125" workbookViewId="0">
      <selection activeCell="H28" sqref="H28"/>
    </sheetView>
  </sheetViews>
  <sheetFormatPr defaultColWidth="0" defaultRowHeight="15" zeroHeight="1" x14ac:dyDescent="0.25"/>
  <cols>
    <col min="1" max="1" width="2.5" style="2" customWidth="1"/>
    <col min="2" max="2" width="22" style="2" customWidth="1"/>
    <col min="3" max="4" width="10" style="2" customWidth="1"/>
    <col min="5" max="5" width="2.5" style="28" customWidth="1"/>
    <col min="6" max="6" width="10" style="2" customWidth="1"/>
    <col min="7" max="7" width="2.5" style="28" customWidth="1"/>
    <col min="8" max="8" width="10" style="2" customWidth="1"/>
    <col min="9" max="9" width="2.5" style="28" customWidth="1"/>
    <col min="10" max="10" width="10" style="2" customWidth="1"/>
    <col min="11" max="11" width="2.5" style="2" customWidth="1"/>
    <col min="12" max="14" width="0" style="2" hidden="1" customWidth="1"/>
    <col min="15" max="16384" width="11" style="2" hidden="1"/>
  </cols>
  <sheetData>
    <row r="1" spans="2:10" x14ac:dyDescent="0.25"/>
    <row r="2" spans="2:10" x14ac:dyDescent="0.25">
      <c r="B2" s="20"/>
      <c r="C2" s="20"/>
      <c r="D2" s="20"/>
      <c r="E2" s="29"/>
      <c r="F2" s="20"/>
      <c r="G2" s="29"/>
      <c r="H2" s="20"/>
      <c r="I2" s="29"/>
      <c r="J2" s="20"/>
    </row>
    <row r="3" spans="2:10" x14ac:dyDescent="0.25">
      <c r="B3" s="14"/>
      <c r="C3" s="14"/>
      <c r="D3" s="14"/>
      <c r="E3" s="30"/>
      <c r="F3" s="14"/>
      <c r="G3" s="30"/>
      <c r="H3" s="14"/>
      <c r="I3" s="30"/>
      <c r="J3" s="14"/>
    </row>
    <row r="4" spans="2:10" x14ac:dyDescent="0.25">
      <c r="B4" s="45" t="s">
        <v>7</v>
      </c>
      <c r="C4" s="45"/>
      <c r="D4" s="45"/>
      <c r="E4" s="45"/>
      <c r="F4" s="45"/>
      <c r="G4" s="45"/>
      <c r="H4" s="45"/>
      <c r="I4" s="45"/>
      <c r="J4" s="45"/>
    </row>
    <row r="5" spans="2:10" x14ac:dyDescent="0.25">
      <c r="B5" s="14"/>
      <c r="C5" s="14"/>
      <c r="D5" s="14"/>
      <c r="E5" s="30"/>
      <c r="F5" s="14"/>
      <c r="G5" s="30"/>
      <c r="H5" s="14"/>
      <c r="I5" s="30"/>
      <c r="J5" s="14"/>
    </row>
    <row r="6" spans="2:10" x14ac:dyDescent="0.25"/>
    <row r="7" spans="2:10" ht="18.75" x14ac:dyDescent="0.3">
      <c r="B7" s="7" t="s">
        <v>8</v>
      </c>
      <c r="C7" s="7"/>
    </row>
    <row r="8" spans="2:10" x14ac:dyDescent="0.25"/>
    <row r="9" spans="2:10" ht="15.75" x14ac:dyDescent="0.25">
      <c r="B9" s="8" t="s">
        <v>55</v>
      </c>
      <c r="C9" s="8"/>
      <c r="D9" s="43">
        <v>2015</v>
      </c>
      <c r="F9" s="43">
        <v>2014</v>
      </c>
      <c r="H9" s="43">
        <v>2013</v>
      </c>
    </row>
    <row r="10" spans="2:10" ht="8.1" customHeight="1" x14ac:dyDescent="0.25">
      <c r="B10" s="1"/>
      <c r="C10" s="1"/>
      <c r="D10" s="6"/>
      <c r="F10" s="6"/>
      <c r="H10" s="6"/>
    </row>
    <row r="11" spans="2:10" ht="15.75" customHeight="1" x14ac:dyDescent="0.25">
      <c r="B11" s="12" t="s">
        <v>9</v>
      </c>
      <c r="C11" s="12"/>
      <c r="D11" s="22">
        <v>900000</v>
      </c>
      <c r="F11" s="22">
        <v>950000</v>
      </c>
      <c r="H11" s="22">
        <v>1000000</v>
      </c>
    </row>
    <row r="12" spans="2:10" x14ac:dyDescent="0.25">
      <c r="B12" s="12" t="s">
        <v>10</v>
      </c>
      <c r="C12" s="12"/>
      <c r="D12" s="23">
        <v>600000</v>
      </c>
      <c r="E12" s="31" t="s">
        <v>16</v>
      </c>
      <c r="F12" s="23">
        <v>700000</v>
      </c>
      <c r="G12" s="31" t="s">
        <v>16</v>
      </c>
      <c r="H12" s="23">
        <v>730000</v>
      </c>
      <c r="I12" s="31" t="s">
        <v>16</v>
      </c>
    </row>
    <row r="13" spans="2:10" x14ac:dyDescent="0.25">
      <c r="B13" s="25" t="s">
        <v>11</v>
      </c>
      <c r="C13" s="25"/>
      <c r="D13" s="24">
        <f>+D11-D12</f>
        <v>300000</v>
      </c>
      <c r="F13" s="24">
        <f>+F11-F12</f>
        <v>250000</v>
      </c>
      <c r="H13" s="24">
        <f>+H11-H12</f>
        <v>270000</v>
      </c>
    </row>
    <row r="14" spans="2:10" x14ac:dyDescent="0.25">
      <c r="B14" s="27" t="s">
        <v>53</v>
      </c>
      <c r="C14" s="27"/>
      <c r="D14" s="40">
        <v>50000</v>
      </c>
      <c r="E14" s="42" t="s">
        <v>0</v>
      </c>
      <c r="F14" s="40">
        <v>60000</v>
      </c>
      <c r="G14" s="42" t="s">
        <v>0</v>
      </c>
      <c r="H14" s="40">
        <v>70000</v>
      </c>
      <c r="I14" s="42" t="s">
        <v>0</v>
      </c>
    </row>
    <row r="15" spans="2:10" x14ac:dyDescent="0.25">
      <c r="B15" s="27" t="s">
        <v>54</v>
      </c>
      <c r="C15" s="27"/>
      <c r="D15" s="41">
        <f>+D13+D14</f>
        <v>350000</v>
      </c>
      <c r="F15" s="41">
        <f>+F13+F14</f>
        <v>310000</v>
      </c>
      <c r="H15" s="41">
        <f>+H13+H14</f>
        <v>340000</v>
      </c>
    </row>
    <row r="16" spans="2:10" x14ac:dyDescent="0.25">
      <c r="B16" s="12" t="s">
        <v>12</v>
      </c>
      <c r="C16" s="12"/>
      <c r="D16" s="22">
        <v>5000</v>
      </c>
      <c r="F16" s="22">
        <v>6000</v>
      </c>
      <c r="H16" s="22">
        <v>10000</v>
      </c>
    </row>
    <row r="17" spans="2:9" x14ac:dyDescent="0.25">
      <c r="B17" s="12" t="s">
        <v>15</v>
      </c>
      <c r="C17" s="12"/>
      <c r="D17" s="23">
        <v>295000</v>
      </c>
      <c r="E17" s="31" t="s">
        <v>0</v>
      </c>
      <c r="F17" s="23">
        <v>312000</v>
      </c>
      <c r="G17" s="31" t="s">
        <v>0</v>
      </c>
      <c r="H17" s="23">
        <v>295000</v>
      </c>
      <c r="I17" s="31" t="s">
        <v>0</v>
      </c>
    </row>
    <row r="18" spans="2:9" x14ac:dyDescent="0.25">
      <c r="B18" s="25" t="s">
        <v>13</v>
      </c>
      <c r="C18" s="25"/>
      <c r="D18" s="24">
        <f>SUM(D16:D17)</f>
        <v>300000</v>
      </c>
      <c r="F18" s="24">
        <f>SUM(F16:F17)</f>
        <v>318000</v>
      </c>
      <c r="H18" s="24">
        <f>SUM(H16:H17)</f>
        <v>305000</v>
      </c>
    </row>
    <row r="19" spans="2:9" x14ac:dyDescent="0.25">
      <c r="B19" s="25" t="s">
        <v>32</v>
      </c>
      <c r="C19" s="25"/>
      <c r="D19" s="24">
        <f>+D15-D18</f>
        <v>50000</v>
      </c>
      <c r="F19" s="24">
        <f>+F15-F18</f>
        <v>-8000</v>
      </c>
      <c r="H19" s="24">
        <f>+H15-H18</f>
        <v>35000</v>
      </c>
    </row>
    <row r="20" spans="2:9" x14ac:dyDescent="0.25">
      <c r="B20" s="12" t="s">
        <v>14</v>
      </c>
      <c r="C20" s="12"/>
      <c r="D20" s="23">
        <v>-6000</v>
      </c>
      <c r="E20" s="31" t="s">
        <v>0</v>
      </c>
      <c r="F20" s="23">
        <v>-5000</v>
      </c>
      <c r="G20" s="31" t="s">
        <v>0</v>
      </c>
      <c r="H20" s="23">
        <v>-5000</v>
      </c>
      <c r="I20" s="31" t="s">
        <v>0</v>
      </c>
    </row>
    <row r="21" spans="2:9" x14ac:dyDescent="0.25">
      <c r="B21" s="25" t="s">
        <v>42</v>
      </c>
      <c r="C21" s="25"/>
      <c r="D21" s="24">
        <f>+D19+D20</f>
        <v>44000</v>
      </c>
      <c r="F21" s="24">
        <f>+F19+F20</f>
        <v>-13000</v>
      </c>
      <c r="H21" s="24">
        <f>+H19+H20</f>
        <v>30000</v>
      </c>
    </row>
    <row r="22" spans="2:9" x14ac:dyDescent="0.25">
      <c r="B22" s="12"/>
      <c r="C22" s="12"/>
    </row>
    <row r="23" spans="2:9" ht="15.75" x14ac:dyDescent="0.25">
      <c r="B23" s="8" t="s">
        <v>56</v>
      </c>
      <c r="C23" s="8"/>
      <c r="D23" s="2">
        <v>2015</v>
      </c>
      <c r="F23" s="2">
        <v>2014</v>
      </c>
      <c r="H23" s="2">
        <v>2013</v>
      </c>
    </row>
    <row r="24" spans="2:9" ht="7.15" customHeight="1" x14ac:dyDescent="0.25">
      <c r="B24" s="12"/>
      <c r="C24" s="12"/>
    </row>
    <row r="25" spans="2:9" x14ac:dyDescent="0.25">
      <c r="B25" s="25" t="s">
        <v>17</v>
      </c>
      <c r="C25" s="25"/>
      <c r="D25" s="35">
        <v>20000</v>
      </c>
      <c r="F25" s="35">
        <v>15000</v>
      </c>
      <c r="H25" s="35">
        <v>20000</v>
      </c>
    </row>
    <row r="26" spans="2:9" x14ac:dyDescent="0.25">
      <c r="B26" s="34" t="s">
        <v>19</v>
      </c>
      <c r="C26" s="34"/>
      <c r="D26" s="22">
        <v>300000</v>
      </c>
      <c r="F26" s="22">
        <v>273000</v>
      </c>
      <c r="H26" s="22">
        <v>260000</v>
      </c>
    </row>
    <row r="27" spans="2:9" x14ac:dyDescent="0.25">
      <c r="B27" s="34" t="s">
        <v>20</v>
      </c>
      <c r="C27" s="34"/>
      <c r="D27" s="22">
        <v>0</v>
      </c>
      <c r="F27" s="22">
        <v>0</v>
      </c>
      <c r="H27" s="22">
        <v>0</v>
      </c>
    </row>
    <row r="28" spans="2:9" x14ac:dyDescent="0.25">
      <c r="B28" s="34" t="s">
        <v>21</v>
      </c>
      <c r="C28" s="34"/>
      <c r="D28" s="22">
        <v>5000</v>
      </c>
      <c r="F28" s="22">
        <v>2000</v>
      </c>
      <c r="H28" s="22">
        <v>3000</v>
      </c>
    </row>
    <row r="29" spans="2:9" x14ac:dyDescent="0.25">
      <c r="B29" s="34" t="s">
        <v>22</v>
      </c>
      <c r="C29" s="34"/>
      <c r="D29" s="22">
        <v>25000</v>
      </c>
      <c r="F29" s="22">
        <v>34000</v>
      </c>
      <c r="H29" s="22">
        <v>40000</v>
      </c>
    </row>
    <row r="30" spans="2:9" x14ac:dyDescent="0.25">
      <c r="B30" s="34" t="s">
        <v>23</v>
      </c>
      <c r="C30" s="34"/>
      <c r="D30" s="23">
        <v>0</v>
      </c>
      <c r="E30" s="31" t="s">
        <v>0</v>
      </c>
      <c r="F30" s="23">
        <v>0</v>
      </c>
      <c r="G30" s="31" t="s">
        <v>0</v>
      </c>
      <c r="H30" s="23">
        <v>0</v>
      </c>
      <c r="I30" s="31" t="s">
        <v>0</v>
      </c>
    </row>
    <row r="31" spans="2:9" x14ac:dyDescent="0.25">
      <c r="B31" s="25" t="s">
        <v>18</v>
      </c>
      <c r="C31" s="25"/>
      <c r="D31" s="24">
        <f>SUM(D26:D30)</f>
        <v>330000</v>
      </c>
      <c r="F31" s="24">
        <f>SUM(F26:F30)</f>
        <v>309000</v>
      </c>
      <c r="H31" s="24">
        <f>SUM(H26:H30)</f>
        <v>303000</v>
      </c>
    </row>
    <row r="32" spans="2:9" x14ac:dyDescent="0.25">
      <c r="B32" s="25" t="s">
        <v>24</v>
      </c>
      <c r="C32" s="25"/>
      <c r="D32" s="24">
        <f>+D25+D31</f>
        <v>350000</v>
      </c>
      <c r="F32" s="24">
        <f>+F25+F31</f>
        <v>324000</v>
      </c>
      <c r="H32" s="24">
        <f>+H25+H31</f>
        <v>323000</v>
      </c>
    </row>
    <row r="33" spans="2:10" x14ac:dyDescent="0.25">
      <c r="B33" s="25"/>
      <c r="C33" s="25"/>
      <c r="F33" s="24"/>
      <c r="H33" s="24"/>
      <c r="J33" s="24"/>
    </row>
    <row r="34" spans="2:10" x14ac:dyDescent="0.25">
      <c r="B34" s="25" t="s">
        <v>25</v>
      </c>
      <c r="C34" s="25"/>
      <c r="D34" s="35">
        <v>120000</v>
      </c>
      <c r="F34" s="35">
        <f>120000-44000</f>
        <v>76000</v>
      </c>
      <c r="H34" s="35">
        <v>91000</v>
      </c>
      <c r="J34" s="24"/>
    </row>
    <row r="35" spans="2:10" x14ac:dyDescent="0.25">
      <c r="B35" s="25" t="s">
        <v>26</v>
      </c>
      <c r="C35" s="25"/>
      <c r="D35" s="35">
        <v>140000</v>
      </c>
      <c r="F35" s="35">
        <v>125000</v>
      </c>
      <c r="H35" s="35">
        <v>125000</v>
      </c>
      <c r="J35" s="24"/>
    </row>
    <row r="36" spans="2:10" x14ac:dyDescent="0.25">
      <c r="B36" s="34" t="s">
        <v>27</v>
      </c>
      <c r="C36" s="25"/>
      <c r="D36" s="22">
        <v>50000</v>
      </c>
      <c r="F36" s="22">
        <v>55000</v>
      </c>
      <c r="H36" s="22">
        <v>48000</v>
      </c>
      <c r="J36" s="24"/>
    </row>
    <row r="37" spans="2:10" x14ac:dyDescent="0.25">
      <c r="B37" s="34" t="s">
        <v>43</v>
      </c>
      <c r="C37" s="25"/>
      <c r="D37" s="22">
        <v>0</v>
      </c>
      <c r="F37" s="22">
        <v>0</v>
      </c>
      <c r="H37" s="22">
        <v>0</v>
      </c>
      <c r="J37" s="24"/>
    </row>
    <row r="38" spans="2:10" x14ac:dyDescent="0.25">
      <c r="B38" s="34" t="s">
        <v>28</v>
      </c>
      <c r="C38" s="25"/>
      <c r="D38" s="22">
        <v>12000</v>
      </c>
      <c r="F38" s="22">
        <v>11000</v>
      </c>
      <c r="H38" s="22">
        <v>13000</v>
      </c>
      <c r="J38" s="24"/>
    </row>
    <row r="39" spans="2:10" x14ac:dyDescent="0.25">
      <c r="B39" s="34" t="s">
        <v>29</v>
      </c>
      <c r="C39" s="25"/>
      <c r="D39" s="23">
        <v>28000</v>
      </c>
      <c r="E39" s="42" t="s">
        <v>0</v>
      </c>
      <c r="F39" s="23">
        <v>57000</v>
      </c>
      <c r="G39" s="42" t="s">
        <v>0</v>
      </c>
      <c r="H39" s="23">
        <v>46000</v>
      </c>
      <c r="I39" s="42" t="s">
        <v>0</v>
      </c>
      <c r="J39" s="24"/>
    </row>
    <row r="40" spans="2:10" x14ac:dyDescent="0.25">
      <c r="B40" s="25" t="s">
        <v>30</v>
      </c>
      <c r="C40" s="25"/>
      <c r="D40" s="24">
        <f>SUM(D36:D39)</f>
        <v>90000</v>
      </c>
      <c r="F40" s="24">
        <f>SUM(F36:F39)</f>
        <v>123000</v>
      </c>
      <c r="H40" s="24">
        <f>SUM(H36:H39)</f>
        <v>107000</v>
      </c>
      <c r="J40" s="24"/>
    </row>
    <row r="41" spans="2:10" x14ac:dyDescent="0.25">
      <c r="B41" s="25" t="s">
        <v>31</v>
      </c>
      <c r="C41" s="25"/>
      <c r="D41" s="24">
        <f>+D34+D35+D40</f>
        <v>350000</v>
      </c>
      <c r="F41" s="24">
        <f>+F34+F35+F40</f>
        <v>324000</v>
      </c>
      <c r="H41" s="24">
        <f>+H34+H35+H40</f>
        <v>323000</v>
      </c>
      <c r="J41" s="24"/>
    </row>
    <row r="42" spans="2:10" x14ac:dyDescent="0.25">
      <c r="B42" s="9"/>
      <c r="C42" s="9"/>
      <c r="D42" s="44" t="str">
        <f>IF(D32&lt;&gt;D41,"Balans niet in evenwicht","")</f>
        <v/>
      </c>
      <c r="E42" s="32"/>
      <c r="F42" s="44" t="str">
        <f>IF(F32&lt;&gt;F41,"Balans niet in evenwicht","")</f>
        <v/>
      </c>
      <c r="G42" s="32"/>
      <c r="H42" s="44" t="str">
        <f>IF(H32&lt;&gt;H41,"Balans niet in evenwicht","")</f>
        <v/>
      </c>
      <c r="I42" s="32"/>
      <c r="J42" s="4"/>
    </row>
    <row r="43" spans="2:10" x14ac:dyDescent="0.25">
      <c r="B43" s="10"/>
      <c r="C43" s="10"/>
      <c r="D43" s="11"/>
      <c r="E43" s="33"/>
      <c r="F43" s="11"/>
      <c r="G43" s="33"/>
      <c r="H43" s="11"/>
      <c r="I43" s="33"/>
      <c r="J43" s="11"/>
    </row>
    <row r="44" spans="2:10" ht="15.75" x14ac:dyDescent="0.25">
      <c r="B44" s="8" t="s">
        <v>8</v>
      </c>
      <c r="C44" s="8"/>
    </row>
    <row r="45" spans="2:10" x14ac:dyDescent="0.25">
      <c r="D45" s="13"/>
    </row>
    <row r="46" spans="2:10" x14ac:dyDescent="0.25">
      <c r="B46" s="25" t="s">
        <v>57</v>
      </c>
      <c r="C46" s="25"/>
      <c r="D46" s="36">
        <f>+F29</f>
        <v>34000</v>
      </c>
      <c r="F46" s="36">
        <f>+H29</f>
        <v>40000</v>
      </c>
    </row>
    <row r="47" spans="2:10" x14ac:dyDescent="0.25">
      <c r="B47" s="12"/>
      <c r="C47" s="12"/>
      <c r="D47" s="37"/>
      <c r="F47" s="12"/>
      <c r="H47" s="37"/>
    </row>
    <row r="48" spans="2:10" x14ac:dyDescent="0.25">
      <c r="B48" s="12" t="s">
        <v>32</v>
      </c>
      <c r="D48" s="37">
        <f>+D19</f>
        <v>50000</v>
      </c>
      <c r="E48" s="2"/>
      <c r="F48" s="37">
        <f>+F19</f>
        <v>-8000</v>
      </c>
    </row>
    <row r="49" spans="2:8" x14ac:dyDescent="0.25">
      <c r="B49" s="12" t="s">
        <v>12</v>
      </c>
      <c r="D49" s="37">
        <f>+D16</f>
        <v>5000</v>
      </c>
      <c r="E49" s="2"/>
      <c r="F49" s="37">
        <f>+F16</f>
        <v>6000</v>
      </c>
    </row>
    <row r="50" spans="2:8" x14ac:dyDescent="0.25">
      <c r="B50" s="12" t="s">
        <v>33</v>
      </c>
      <c r="D50" s="37">
        <f>-D26+F26</f>
        <v>-27000</v>
      </c>
      <c r="E50" s="2"/>
      <c r="F50" s="37">
        <f>-F26+H26</f>
        <v>-13000</v>
      </c>
    </row>
    <row r="51" spans="2:8" x14ac:dyDescent="0.25">
      <c r="B51" s="12" t="s">
        <v>45</v>
      </c>
      <c r="D51" s="37">
        <f>-D27+F27</f>
        <v>0</v>
      </c>
      <c r="E51" s="2"/>
      <c r="F51" s="37">
        <f>-F27+H27</f>
        <v>0</v>
      </c>
    </row>
    <row r="52" spans="2:8" x14ac:dyDescent="0.25">
      <c r="B52" s="12" t="s">
        <v>34</v>
      </c>
      <c r="D52" s="37">
        <f>-D28+F28</f>
        <v>-3000</v>
      </c>
      <c r="E52" s="2"/>
      <c r="F52" s="37">
        <f>-F28+H28</f>
        <v>1000</v>
      </c>
    </row>
    <row r="53" spans="2:8" x14ac:dyDescent="0.25">
      <c r="B53" s="12" t="s">
        <v>23</v>
      </c>
      <c r="D53" s="37">
        <f>-D30+F30</f>
        <v>0</v>
      </c>
      <c r="E53" s="2"/>
      <c r="F53" s="37">
        <f>-F30+H30</f>
        <v>0</v>
      </c>
    </row>
    <row r="54" spans="2:8" x14ac:dyDescent="0.25">
      <c r="B54" s="12" t="s">
        <v>35</v>
      </c>
      <c r="D54" s="37">
        <f>+D36-F36</f>
        <v>-5000</v>
      </c>
      <c r="E54" s="2"/>
      <c r="F54" s="37">
        <f>+F36-H36</f>
        <v>7000</v>
      </c>
    </row>
    <row r="55" spans="2:8" x14ac:dyDescent="0.25">
      <c r="B55" s="12" t="s">
        <v>44</v>
      </c>
      <c r="D55" s="37">
        <f>+D37-F37</f>
        <v>0</v>
      </c>
      <c r="E55" s="2"/>
      <c r="F55" s="37">
        <f>+F37-H37</f>
        <v>0</v>
      </c>
    </row>
    <row r="56" spans="2:8" x14ac:dyDescent="0.25">
      <c r="B56" s="12" t="s">
        <v>28</v>
      </c>
      <c r="D56" s="37">
        <f>+D38-F38</f>
        <v>1000</v>
      </c>
      <c r="E56" s="2"/>
      <c r="F56" s="37">
        <f>+F38-H38</f>
        <v>-2000</v>
      </c>
    </row>
    <row r="57" spans="2:8" x14ac:dyDescent="0.25">
      <c r="B57" s="12" t="s">
        <v>29</v>
      </c>
      <c r="D57" s="38">
        <f>+D39-F39</f>
        <v>-29000</v>
      </c>
      <c r="E57" s="42" t="s">
        <v>0</v>
      </c>
      <c r="F57" s="38">
        <f>+F39-H39</f>
        <v>11000</v>
      </c>
      <c r="G57" s="42" t="s">
        <v>0</v>
      </c>
      <c r="H57" s="26"/>
    </row>
    <row r="58" spans="2:8" x14ac:dyDescent="0.25">
      <c r="B58" s="25" t="s">
        <v>36</v>
      </c>
      <c r="C58" s="25"/>
      <c r="D58" s="36">
        <f>SUM(D48:D57)</f>
        <v>-8000</v>
      </c>
      <c r="F58" s="36">
        <f>SUM(F48:F57)</f>
        <v>2000</v>
      </c>
    </row>
    <row r="59" spans="2:8" x14ac:dyDescent="0.25">
      <c r="B59" s="12"/>
      <c r="C59" s="12"/>
      <c r="D59" s="37"/>
      <c r="F59" s="12"/>
      <c r="H59" s="37"/>
    </row>
    <row r="60" spans="2:8" x14ac:dyDescent="0.25">
      <c r="B60" s="12" t="s">
        <v>46</v>
      </c>
      <c r="D60" s="38">
        <f>-D25+F25-D16</f>
        <v>-10000</v>
      </c>
      <c r="E60" s="42" t="s">
        <v>0</v>
      </c>
      <c r="F60" s="38">
        <f>-F25+H25-F16</f>
        <v>-1000</v>
      </c>
      <c r="G60" s="42" t="s">
        <v>0</v>
      </c>
      <c r="H60" s="26"/>
    </row>
    <row r="61" spans="2:8" x14ac:dyDescent="0.25">
      <c r="B61" s="25" t="s">
        <v>37</v>
      </c>
      <c r="C61" s="25"/>
      <c r="D61" s="36">
        <f>SUM(D60)</f>
        <v>-10000</v>
      </c>
      <c r="F61" s="36">
        <f>SUM(F60)</f>
        <v>-1000</v>
      </c>
    </row>
    <row r="62" spans="2:8" x14ac:dyDescent="0.25">
      <c r="B62" s="12"/>
      <c r="C62" s="12"/>
      <c r="D62" s="37"/>
      <c r="F62" s="12"/>
      <c r="H62" s="37"/>
    </row>
    <row r="63" spans="2:8" x14ac:dyDescent="0.25">
      <c r="B63" s="12" t="s">
        <v>38</v>
      </c>
      <c r="D63" s="37">
        <f>+D35-F35</f>
        <v>15000</v>
      </c>
      <c r="E63" s="2"/>
      <c r="F63" s="37">
        <f>+F35-H35</f>
        <v>0</v>
      </c>
      <c r="G63" s="2"/>
    </row>
    <row r="64" spans="2:8" x14ac:dyDescent="0.25">
      <c r="B64" s="12" t="s">
        <v>14</v>
      </c>
      <c r="D64" s="37">
        <f>+D20</f>
        <v>-6000</v>
      </c>
      <c r="E64" s="2"/>
      <c r="F64" s="37">
        <f>+F20</f>
        <v>-5000</v>
      </c>
      <c r="G64" s="2"/>
    </row>
    <row r="65" spans="2:9" x14ac:dyDescent="0.25">
      <c r="B65" s="12" t="s">
        <v>39</v>
      </c>
      <c r="D65" s="38">
        <f>+D34-F34-D21</f>
        <v>0</v>
      </c>
      <c r="E65" s="42" t="s">
        <v>0</v>
      </c>
      <c r="F65" s="38">
        <f>+F34-H34-F21</f>
        <v>-2000</v>
      </c>
      <c r="G65" s="42" t="s">
        <v>0</v>
      </c>
      <c r="H65" s="26"/>
    </row>
    <row r="66" spans="2:9" x14ac:dyDescent="0.25">
      <c r="B66" s="25" t="s">
        <v>40</v>
      </c>
      <c r="C66" s="25"/>
      <c r="D66" s="39">
        <f>SUM(D63:D65)</f>
        <v>9000</v>
      </c>
      <c r="E66" s="31" t="s">
        <v>0</v>
      </c>
      <c r="F66" s="39">
        <f>SUM(F63:F65)</f>
        <v>-7000</v>
      </c>
      <c r="G66" s="31" t="s">
        <v>0</v>
      </c>
      <c r="I66" s="31"/>
    </row>
    <row r="67" spans="2:9" x14ac:dyDescent="0.25">
      <c r="B67" s="12"/>
      <c r="C67" s="12"/>
      <c r="D67" s="37"/>
      <c r="F67" s="37"/>
    </row>
    <row r="68" spans="2:9" x14ac:dyDescent="0.25">
      <c r="B68" s="25" t="s">
        <v>41</v>
      </c>
      <c r="C68" s="25"/>
      <c r="D68" s="36">
        <f>+D58+D61+D66</f>
        <v>-9000</v>
      </c>
      <c r="F68" s="36">
        <f>+F58+F61+F66</f>
        <v>-6000</v>
      </c>
    </row>
    <row r="69" spans="2:9" x14ac:dyDescent="0.25">
      <c r="B69" s="12"/>
      <c r="C69" s="12"/>
      <c r="D69" s="37"/>
      <c r="F69" s="37"/>
    </row>
    <row r="70" spans="2:9" x14ac:dyDescent="0.25">
      <c r="B70" s="25" t="s">
        <v>58</v>
      </c>
      <c r="C70" s="25"/>
      <c r="D70" s="36">
        <f>+D46+D68</f>
        <v>25000</v>
      </c>
      <c r="F70" s="36">
        <f>+F46+F68</f>
        <v>34000</v>
      </c>
    </row>
    <row r="71" spans="2:9" x14ac:dyDescent="0.25">
      <c r="D71" s="46" t="str">
        <f>IF(D29&lt;&gt;D70,"Check data","")</f>
        <v/>
      </c>
      <c r="F71" s="46" t="str">
        <f>IF(F29&lt;&gt;F70,"Check data","")</f>
        <v/>
      </c>
    </row>
    <row r="72" spans="2:9" hidden="1" x14ac:dyDescent="0.25">
      <c r="B72" s="13"/>
      <c r="C72" s="13"/>
      <c r="D72" s="13"/>
    </row>
    <row r="73" spans="2:9" hidden="1" x14ac:dyDescent="0.25">
      <c r="D73" s="13"/>
    </row>
    <row r="74" spans="2:9" hidden="1" x14ac:dyDescent="0.25">
      <c r="D74" s="13"/>
    </row>
    <row r="75" spans="2:9" hidden="1" x14ac:dyDescent="0.25">
      <c r="D75" s="13"/>
    </row>
    <row r="76" spans="2:9" hidden="1" x14ac:dyDescent="0.25">
      <c r="D76" s="13"/>
    </row>
    <row r="77" spans="2:9" hidden="1" x14ac:dyDescent="0.25">
      <c r="D77" s="13"/>
    </row>
    <row r="78" spans="2:9" hidden="1" x14ac:dyDescent="0.25">
      <c r="D78" s="13"/>
    </row>
    <row r="79" spans="2:9" hidden="1" x14ac:dyDescent="0.25">
      <c r="D79" s="13"/>
    </row>
    <row r="80" spans="2:9" hidden="1" x14ac:dyDescent="0.25">
      <c r="D80" s="13"/>
    </row>
    <row r="81" spans="4:4" hidden="1" x14ac:dyDescent="0.25">
      <c r="D81" s="13"/>
    </row>
    <row r="82" spans="4:4" hidden="1" x14ac:dyDescent="0.25">
      <c r="D82" s="13"/>
    </row>
    <row r="83" spans="4:4" hidden="1" x14ac:dyDescent="0.25">
      <c r="D83" s="13"/>
    </row>
    <row r="84" spans="4:4" hidden="1" x14ac:dyDescent="0.25">
      <c r="D84" s="13"/>
    </row>
    <row r="85" spans="4:4" hidden="1" x14ac:dyDescent="0.25">
      <c r="D85" s="13"/>
    </row>
    <row r="86" spans="4:4" hidden="1" x14ac:dyDescent="0.25">
      <c r="D86" s="13"/>
    </row>
    <row r="87" spans="4:4" hidden="1" x14ac:dyDescent="0.25">
      <c r="D87" s="13"/>
    </row>
    <row r="88" spans="4:4" hidden="1" x14ac:dyDescent="0.25">
      <c r="D88" s="13"/>
    </row>
    <row r="89" spans="4:4" hidden="1" x14ac:dyDescent="0.25">
      <c r="D89" s="13"/>
    </row>
    <row r="90" spans="4:4" hidden="1" x14ac:dyDescent="0.25">
      <c r="D90" s="13"/>
    </row>
    <row r="91" spans="4:4" hidden="1" x14ac:dyDescent="0.25">
      <c r="D91" s="13"/>
    </row>
    <row r="92" spans="4:4" hidden="1" x14ac:dyDescent="0.25">
      <c r="D92" s="13"/>
    </row>
    <row r="93" spans="4:4" hidden="1" x14ac:dyDescent="0.25">
      <c r="D93" s="13"/>
    </row>
    <row r="94" spans="4:4" hidden="1" x14ac:dyDescent="0.25">
      <c r="D94" s="13"/>
    </row>
    <row r="95" spans="4:4" hidden="1" x14ac:dyDescent="0.25">
      <c r="D95" s="13"/>
    </row>
    <row r="96" spans="4:4" hidden="1" x14ac:dyDescent="0.25">
      <c r="D96" s="13"/>
    </row>
    <row r="97" spans="4:4" hidden="1" x14ac:dyDescent="0.25">
      <c r="D97" s="13"/>
    </row>
    <row r="98" spans="4:4" hidden="1" x14ac:dyDescent="0.25">
      <c r="D98" s="13"/>
    </row>
    <row r="99" spans="4:4" hidden="1" x14ac:dyDescent="0.25">
      <c r="D99" s="13"/>
    </row>
    <row r="100" spans="4:4" hidden="1" x14ac:dyDescent="0.25">
      <c r="D100" s="13"/>
    </row>
    <row r="101" spans="4:4" hidden="1" x14ac:dyDescent="0.25">
      <c r="D101" s="13"/>
    </row>
    <row r="102" spans="4:4" hidden="1" x14ac:dyDescent="0.25">
      <c r="D102" s="13"/>
    </row>
    <row r="103" spans="4:4" hidden="1" x14ac:dyDescent="0.25">
      <c r="D103" s="13"/>
    </row>
    <row r="104" spans="4:4" hidden="1" x14ac:dyDescent="0.25">
      <c r="D104" s="13"/>
    </row>
    <row r="105" spans="4:4" hidden="1" x14ac:dyDescent="0.25">
      <c r="D105" s="13"/>
    </row>
    <row r="106" spans="4:4" hidden="1" x14ac:dyDescent="0.25">
      <c r="D106" s="13"/>
    </row>
    <row r="107" spans="4:4" hidden="1" x14ac:dyDescent="0.25">
      <c r="D107" s="13"/>
    </row>
    <row r="108" spans="4:4" hidden="1" x14ac:dyDescent="0.25">
      <c r="D108" s="13"/>
    </row>
    <row r="109" spans="4:4" hidden="1" x14ac:dyDescent="0.25">
      <c r="D109" s="13"/>
    </row>
    <row r="110" spans="4:4" hidden="1" x14ac:dyDescent="0.25">
      <c r="D110" s="13"/>
    </row>
    <row r="111" spans="4:4" hidden="1" x14ac:dyDescent="0.25">
      <c r="D111" s="13"/>
    </row>
    <row r="112" spans="4:4" hidden="1" x14ac:dyDescent="0.25">
      <c r="D112" s="13"/>
    </row>
    <row r="113" spans="4:4" hidden="1" x14ac:dyDescent="0.25">
      <c r="D113" s="13"/>
    </row>
    <row r="114" spans="4:4" hidden="1" x14ac:dyDescent="0.25">
      <c r="D114" s="13"/>
    </row>
    <row r="115" spans="4:4" hidden="1" x14ac:dyDescent="0.25">
      <c r="D115" s="13"/>
    </row>
    <row r="116" spans="4:4" hidden="1" x14ac:dyDescent="0.25">
      <c r="D116" s="13"/>
    </row>
    <row r="117" spans="4:4" hidden="1" x14ac:dyDescent="0.25">
      <c r="D117" s="13"/>
    </row>
    <row r="118" spans="4:4" hidden="1" x14ac:dyDescent="0.25">
      <c r="D118" s="13"/>
    </row>
    <row r="119" spans="4:4" hidden="1" x14ac:dyDescent="0.25">
      <c r="D119" s="13"/>
    </row>
    <row r="120" spans="4:4" hidden="1" x14ac:dyDescent="0.25">
      <c r="D120" s="13"/>
    </row>
    <row r="121" spans="4:4" hidden="1" x14ac:dyDescent="0.25">
      <c r="D121" s="13"/>
    </row>
    <row r="122" spans="4:4" hidden="1" x14ac:dyDescent="0.25">
      <c r="D122" s="13"/>
    </row>
    <row r="123" spans="4:4" hidden="1" x14ac:dyDescent="0.25">
      <c r="D123" s="13"/>
    </row>
    <row r="124" spans="4:4" hidden="1" x14ac:dyDescent="0.25">
      <c r="D124" s="13"/>
    </row>
    <row r="125" spans="4:4" hidden="1" x14ac:dyDescent="0.25">
      <c r="D125" s="13"/>
    </row>
    <row r="126" spans="4:4" hidden="1" x14ac:dyDescent="0.25">
      <c r="D126" s="13"/>
    </row>
    <row r="127" spans="4:4" hidden="1" x14ac:dyDescent="0.25">
      <c r="D127" s="13"/>
    </row>
    <row r="128" spans="4:4" hidden="1" x14ac:dyDescent="0.25">
      <c r="D128" s="13"/>
    </row>
    <row r="129" spans="4:4" hidden="1" x14ac:dyDescent="0.25">
      <c r="D129" s="13"/>
    </row>
    <row r="130" spans="4:4" hidden="1" x14ac:dyDescent="0.25">
      <c r="D130" s="13"/>
    </row>
    <row r="131" spans="4:4" hidden="1" x14ac:dyDescent="0.25">
      <c r="D131" s="13"/>
    </row>
    <row r="132" spans="4:4" hidden="1" x14ac:dyDescent="0.25">
      <c r="D132" s="13"/>
    </row>
    <row r="133" spans="4:4" hidden="1" x14ac:dyDescent="0.25">
      <c r="D133" s="13"/>
    </row>
    <row r="134" spans="4:4" hidden="1" x14ac:dyDescent="0.25">
      <c r="D134" s="13"/>
    </row>
    <row r="135" spans="4:4" hidden="1" x14ac:dyDescent="0.25">
      <c r="D135" s="13"/>
    </row>
    <row r="136" spans="4:4" hidden="1" x14ac:dyDescent="0.25">
      <c r="D136" s="13"/>
    </row>
    <row r="137" spans="4:4" hidden="1" x14ac:dyDescent="0.25">
      <c r="D137" s="13"/>
    </row>
    <row r="138" spans="4:4" hidden="1" x14ac:dyDescent="0.25">
      <c r="D138" s="13"/>
    </row>
    <row r="139" spans="4:4" hidden="1" x14ac:dyDescent="0.25">
      <c r="D139" s="13"/>
    </row>
    <row r="140" spans="4:4" hidden="1" x14ac:dyDescent="0.25">
      <c r="D140" s="13"/>
    </row>
    <row r="141" spans="4:4" hidden="1" x14ac:dyDescent="0.25">
      <c r="D141" s="13"/>
    </row>
    <row r="142" spans="4:4" hidden="1" x14ac:dyDescent="0.25">
      <c r="D142" s="13"/>
    </row>
    <row r="143" spans="4:4" hidden="1" x14ac:dyDescent="0.25">
      <c r="D143" s="13"/>
    </row>
    <row r="144" spans="4:4" hidden="1" x14ac:dyDescent="0.25">
      <c r="D144" s="13"/>
    </row>
    <row r="145" spans="4:4" hidden="1" x14ac:dyDescent="0.25">
      <c r="D145" s="13"/>
    </row>
    <row r="146" spans="4:4" hidden="1" x14ac:dyDescent="0.25">
      <c r="D146" s="13"/>
    </row>
    <row r="147" spans="4:4" hidden="1" x14ac:dyDescent="0.25">
      <c r="D147" s="13"/>
    </row>
    <row r="148" spans="4:4" hidden="1" x14ac:dyDescent="0.25">
      <c r="D148" s="13"/>
    </row>
    <row r="149" spans="4:4" hidden="1" x14ac:dyDescent="0.25">
      <c r="D149" s="13"/>
    </row>
    <row r="150" spans="4:4" hidden="1" x14ac:dyDescent="0.25">
      <c r="D150" s="13"/>
    </row>
    <row r="151" spans="4:4" hidden="1" x14ac:dyDescent="0.25">
      <c r="D151" s="13"/>
    </row>
    <row r="152" spans="4:4" hidden="1" x14ac:dyDescent="0.25">
      <c r="D152" s="13"/>
    </row>
    <row r="153" spans="4:4" hidden="1" x14ac:dyDescent="0.25">
      <c r="D153" s="13"/>
    </row>
    <row r="154" spans="4:4" hidden="1" x14ac:dyDescent="0.25">
      <c r="D154" s="13"/>
    </row>
    <row r="155" spans="4:4" hidden="1" x14ac:dyDescent="0.25">
      <c r="D155" s="13"/>
    </row>
    <row r="156" spans="4:4" hidden="1" x14ac:dyDescent="0.25">
      <c r="D156" s="13"/>
    </row>
    <row r="157" spans="4:4" hidden="1" x14ac:dyDescent="0.25">
      <c r="D157" s="13"/>
    </row>
    <row r="158" spans="4:4" hidden="1" x14ac:dyDescent="0.25">
      <c r="D158" s="13"/>
    </row>
    <row r="159" spans="4:4" hidden="1" x14ac:dyDescent="0.25">
      <c r="D159" s="13"/>
    </row>
    <row r="160" spans="4:4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</sheetData>
  <sheetProtection sheet="1" objects="1" scenarios="1"/>
  <pageMargins left="0.74803149606299213" right="0.74803149606299213" top="0.78740157480314965" bottom="0.78740157480314965" header="0.31496062992125984" footer="0.31496062992125984"/>
  <pageSetup paperSize="9" scale="94" fitToHeight="0" orientation="portrait" r:id="rId1"/>
  <headerFooter>
    <oddHeader>&amp;L&amp;10&amp;K04-048[ &amp;P | &amp;N ]&amp;R&amp;10&amp;K04-048W W W . E X C E L B U S I N E S S T O O L K I T S . C O M</oddHeader>
    <oddFooter>&amp;L&amp;10&amp;K04-048&amp;F&amp;R&amp;10&amp;K04-048&amp;D &amp;T</oddFooter>
  </headerFooter>
  <rowBreaks count="1" manualBreakCount="1">
    <brk id="43" max="16383" man="1"/>
  </rowBreaks>
  <ignoredErrors>
    <ignoredError sqref="D31 F31 F40 D40 H31 H40" formulaRange="1"/>
    <ignoredError sqref="F34" unlockedFormula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showGridLines="0" zoomScaleNormal="100" zoomScalePageLayoutView="125" workbookViewId="0">
      <selection activeCell="B2" sqref="B2:I5"/>
    </sheetView>
  </sheetViews>
  <sheetFormatPr defaultColWidth="0" defaultRowHeight="15" customHeight="1" zeroHeight="1" x14ac:dyDescent="0.25"/>
  <cols>
    <col min="1" max="1" width="2.5" style="2" customWidth="1"/>
    <col min="2" max="9" width="11" style="2" customWidth="1"/>
    <col min="10" max="10" width="2.5" style="2" customWidth="1"/>
    <col min="11" max="16384" width="11" style="2" hidden="1"/>
  </cols>
  <sheetData>
    <row r="1" spans="2:9" x14ac:dyDescent="0.25"/>
    <row r="2" spans="2:9" x14ac:dyDescent="0.25">
      <c r="B2" s="20"/>
      <c r="C2" s="20"/>
      <c r="D2" s="20"/>
      <c r="E2" s="20"/>
      <c r="F2" s="20"/>
      <c r="G2" s="20"/>
      <c r="H2" s="20"/>
      <c r="I2" s="20"/>
    </row>
    <row r="3" spans="2:9" x14ac:dyDescent="0.25">
      <c r="B3" s="14"/>
      <c r="C3" s="14"/>
      <c r="D3" s="14"/>
      <c r="E3" s="14"/>
      <c r="F3" s="14"/>
      <c r="G3" s="14"/>
      <c r="H3" s="14"/>
      <c r="I3" s="14"/>
    </row>
    <row r="4" spans="2:9" x14ac:dyDescent="0.25">
      <c r="B4" s="48" t="s">
        <v>7</v>
      </c>
      <c r="C4" s="48"/>
      <c r="D4" s="48"/>
      <c r="E4" s="48"/>
      <c r="F4" s="48"/>
      <c r="G4" s="48"/>
      <c r="H4" s="48"/>
      <c r="I4" s="48"/>
    </row>
    <row r="5" spans="2:9" x14ac:dyDescent="0.25">
      <c r="B5" s="14"/>
      <c r="C5" s="14"/>
      <c r="D5" s="14"/>
      <c r="E5" s="14"/>
      <c r="F5" s="14"/>
      <c r="G5" s="14"/>
      <c r="H5" s="14"/>
      <c r="I5" s="14"/>
    </row>
    <row r="6" spans="2:9" x14ac:dyDescent="0.25"/>
    <row r="7" spans="2:9" ht="18.75" x14ac:dyDescent="0.3">
      <c r="B7" s="7" t="s">
        <v>1</v>
      </c>
    </row>
    <row r="8" spans="2:9" x14ac:dyDescent="0.25"/>
    <row r="9" spans="2:9" x14ac:dyDescent="0.25">
      <c r="B9" s="5" t="s">
        <v>2</v>
      </c>
    </row>
    <row r="10" spans="2:9" x14ac:dyDescent="0.25">
      <c r="B10" s="5" t="s">
        <v>3</v>
      </c>
    </row>
    <row r="11" spans="2:9" x14ac:dyDescent="0.25">
      <c r="B11" s="5" t="s">
        <v>4</v>
      </c>
    </row>
    <row r="12" spans="2:9" x14ac:dyDescent="0.25">
      <c r="B12" s="3"/>
    </row>
    <row r="13" spans="2:9" x14ac:dyDescent="0.25">
      <c r="B13" s="3" t="s">
        <v>5</v>
      </c>
    </row>
    <row r="14" spans="2:9" x14ac:dyDescent="0.25">
      <c r="B14" s="3" t="s">
        <v>6</v>
      </c>
    </row>
    <row r="15" spans="2:9" x14ac:dyDescent="0.25">
      <c r="B15" s="3"/>
    </row>
    <row r="16" spans="2:9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/>
  </sheetData>
  <sheetProtection sheet="1" objects="1" scenarios="1"/>
  <mergeCells count="1">
    <mergeCell ref="B4:I4"/>
  </mergeCells>
  <pageMargins left="0.74803149606299213" right="0.74803149606299213" top="0.78740157480314965" bottom="0.78740157480314965" header="0.31496062992125984" footer="0.31496062992125984"/>
  <pageSetup paperSize="9" scale="90" fitToHeight="0" orientation="portrait" horizontalDpi="4294967292" verticalDpi="4294967292" r:id="rId1"/>
  <headerFooter>
    <oddHeader>&amp;L&amp;10&amp;K04-048[ &amp;P | &amp;N ]&amp;R&amp;10&amp;K04-048W W W . E X C E L B U S I N E S S T O O L K I T S . C O M</oddHeader>
    <oddFooter>&amp;L&amp;10&amp;K04-048&amp;F&amp;R&amp;10&amp;K04-048&amp;D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Start</vt:lpstr>
      <vt:lpstr>Calc</vt:lpstr>
      <vt:lpstr>Disclaimer</vt:lpstr>
      <vt:lpstr>Calc!Afdrukbereik</vt:lpstr>
      <vt:lpstr>Disclaimer!Afdrukbereik</vt:lpstr>
      <vt:lpstr>Start!Afdrukbereik</vt:lpstr>
      <vt:lpstr>Calc!Afdruktitels</vt:lpstr>
    </vt:vector>
  </TitlesOfParts>
  <Company>Esset Financial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Zwanikken</dc:creator>
  <cp:lastModifiedBy>Stephan Zwanikken</cp:lastModifiedBy>
  <cp:lastPrinted>2016-02-22T09:53:37Z</cp:lastPrinted>
  <dcterms:created xsi:type="dcterms:W3CDTF">2012-02-26T12:02:42Z</dcterms:created>
  <dcterms:modified xsi:type="dcterms:W3CDTF">2016-02-22T12:10:21Z</dcterms:modified>
</cp:coreProperties>
</file>